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nuales\GUIAS-GRUPOS\"/>
    </mc:Choice>
  </mc:AlternateContent>
  <bookViews>
    <workbookView xWindow="0" yWindow="0" windowWidth="19200" windowHeight="113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6" i="1"/>
  <c r="C15" i="1"/>
  <c r="C18" i="1" l="1"/>
  <c r="D21" i="1" s="1"/>
  <c r="C22" i="1" l="1"/>
  <c r="D22" i="1" s="1"/>
  <c r="D24" i="1" s="1"/>
  <c r="C25" i="1" l="1"/>
  <c r="C26" i="1"/>
  <c r="C27" i="1" l="1"/>
  <c r="C29" i="1" s="1"/>
  <c r="C31" i="1" s="1"/>
</calcChain>
</file>

<file path=xl/sharedStrings.xml><?xml version="1.0" encoding="utf-8"?>
<sst xmlns="http://schemas.openxmlformats.org/spreadsheetml/2006/main" count="31" uniqueCount="28">
  <si>
    <t>Descansos</t>
  </si>
  <si>
    <t xml:space="preserve"> </t>
  </si>
  <si>
    <t>Total Desnivel + -</t>
  </si>
  <si>
    <t>Elecc. Mayor horario</t>
  </si>
  <si>
    <t>Menor horario/2</t>
  </si>
  <si>
    <t>Total Horas</t>
  </si>
  <si>
    <t>Suma de 10 min x h</t>
  </si>
  <si>
    <t>min</t>
  </si>
  <si>
    <t>Total min recorrid</t>
  </si>
  <si>
    <t>TOTAL MIN</t>
  </si>
  <si>
    <t>4 km por hora horizontal</t>
  </si>
  <si>
    <t>400 m. subida x hora</t>
  </si>
  <si>
    <t>600 m bajada x hora</t>
  </si>
  <si>
    <t>Proceso de paso</t>
  </si>
  <si>
    <t>a minutos</t>
  </si>
  <si>
    <t>CALCULOS</t>
  </si>
  <si>
    <t>10 min. Hora duración</t>
  </si>
  <si>
    <t>Duración distancia</t>
  </si>
  <si>
    <t>Duración desnivel +</t>
  </si>
  <si>
    <t>Duración desnivel -</t>
  </si>
  <si>
    <t>Parámetros de calculo</t>
  </si>
  <si>
    <t xml:space="preserve">DATOS </t>
  </si>
  <si>
    <t>INTRODUCIR</t>
  </si>
  <si>
    <t>Distancia km.</t>
  </si>
  <si>
    <t>TOTAL TIEMPO</t>
  </si>
  <si>
    <t>TOTAL SUMA</t>
  </si>
  <si>
    <t>Desnivel positivo metros</t>
  </si>
  <si>
    <t>Desnivel negativo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</si>
</sst>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15" xfId="0" applyBorder="1"/>
    <xf numFmtId="0" fontId="4" fillId="2" borderId="8" xfId="0" applyFont="1" applyFill="1" applyBorder="1" applyProtection="1">
      <protection locked="0"/>
    </xf>
    <xf numFmtId="0" fontId="0" fillId="3" borderId="8" xfId="0" applyFill="1" applyBorder="1"/>
    <xf numFmtId="0" fontId="0" fillId="3" borderId="18" xfId="0" applyFill="1" applyBorder="1"/>
    <xf numFmtId="0" fontId="1" fillId="3" borderId="17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1" fillId="5" borderId="11" xfId="0" applyFont="1" applyFill="1" applyBorder="1" applyAlignment="1">
      <alignment horizontal="center"/>
    </xf>
    <xf numFmtId="0" fontId="0" fillId="5" borderId="13" xfId="0" applyFill="1" applyBorder="1"/>
    <xf numFmtId="0" fontId="0" fillId="5" borderId="16" xfId="0" applyFill="1" applyBorder="1"/>
    <xf numFmtId="0" fontId="1" fillId="5" borderId="9" xfId="0" applyFont="1" applyFill="1" applyBorder="1"/>
    <xf numFmtId="0" fontId="0" fillId="5" borderId="12" xfId="0" applyFill="1" applyBorder="1"/>
    <xf numFmtId="0" fontId="0" fillId="5" borderId="14" xfId="0" applyFill="1" applyBorder="1"/>
    <xf numFmtId="0" fontId="1" fillId="0" borderId="10" xfId="0" applyFont="1" applyBorder="1" applyAlignment="1">
      <alignment horizontal="center"/>
    </xf>
    <xf numFmtId="0" fontId="3" fillId="6" borderId="0" xfId="0" applyFont="1" applyFill="1" applyBorder="1" applyAlignment="1">
      <alignment horizontal="right"/>
    </xf>
    <xf numFmtId="0" fontId="3" fillId="6" borderId="0" xfId="0" applyFont="1" applyFill="1" applyBorder="1"/>
    <xf numFmtId="0" fontId="0" fillId="6" borderId="8" xfId="0" applyFont="1" applyFill="1" applyBorder="1" applyAlignment="1">
      <alignment horizontal="right"/>
    </xf>
    <xf numFmtId="0" fontId="0" fillId="0" borderId="18" xfId="0" applyBorder="1"/>
    <xf numFmtId="0" fontId="2" fillId="7" borderId="19" xfId="0" applyFont="1" applyFill="1" applyBorder="1" applyAlignment="1">
      <alignment horizontal="right"/>
    </xf>
    <xf numFmtId="0" fontId="2" fillId="7" borderId="20" xfId="0" applyFont="1" applyFill="1" applyBorder="1"/>
    <xf numFmtId="0" fontId="0" fillId="7" borderId="21" xfId="0" applyFill="1" applyBorder="1"/>
    <xf numFmtId="164" fontId="2" fillId="7" borderId="20" xfId="0" applyNumberFormat="1" applyFont="1" applyFill="1" applyBorder="1"/>
    <xf numFmtId="2" fontId="0" fillId="6" borderId="8" xfId="0" applyNumberFormat="1" applyFont="1" applyFill="1" applyBorder="1"/>
    <xf numFmtId="2" fontId="0" fillId="3" borderId="8" xfId="0" applyNumberFormat="1" applyFill="1" applyBorder="1"/>
    <xf numFmtId="2" fontId="0" fillId="3" borderId="18" xfId="0" applyNumberFormat="1" applyFill="1" applyBorder="1"/>
    <xf numFmtId="2" fontId="0" fillId="4" borderId="2" xfId="0" applyNumberFormat="1" applyFill="1" applyBorder="1"/>
    <xf numFmtId="165" fontId="0" fillId="4" borderId="0" xfId="0" applyNumberFormat="1" applyFill="1" applyBorder="1"/>
    <xf numFmtId="2" fontId="0" fillId="4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504826</xdr:colOff>
      <xdr:row>0</xdr:row>
      <xdr:rowOff>66675</xdr:rowOff>
    </xdr:from>
    <xdr:to>
      <xdr:col>4</xdr:col>
      <xdr:colOff>895351</xdr:colOff>
      <xdr:row>5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1827C1F-186D-4007-8A33-7FBC701CE627}"/>
            </a:ext>
          </a:extLst>
        </xdr:cNvPr>
        <xdr:cNvSpPr txBox="1"/>
      </xdr:nvSpPr>
      <xdr:spPr>
        <a:xfrm>
          <a:off x="504826" y="66675"/>
          <a:ext cx="44577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/>
            <a:t>CALCULO RECORRIDOS SENDEROS</a:t>
          </a:r>
        </a:p>
        <a:p>
          <a:pPr algn="ctr"/>
          <a:r>
            <a:rPr lang="es-ES" sz="1100"/>
            <a:t>A. Ros, A. Sánchez, J.L.</a:t>
          </a:r>
          <a:r>
            <a:rPr lang="es-ES" sz="1100" baseline="0"/>
            <a:t> Llamusí, V. Valero</a:t>
          </a:r>
          <a:endParaRPr lang="es-ES" sz="1100"/>
        </a:p>
        <a:p>
          <a:pPr algn="ctr"/>
          <a:r>
            <a:rPr lang="es-ES" sz="1100"/>
            <a:t>2017</a:t>
          </a:r>
        </a:p>
        <a:p>
          <a:pPr algn="ctr"/>
          <a:endParaRPr lang="es-ES" sz="1100"/>
        </a:p>
        <a:p>
          <a:pPr algn="ctr"/>
          <a:r>
            <a:rPr lang="es-ES" sz="1100" b="1"/>
            <a:t>INTRODUCIR DATOS EN CELDAS SOMBREADAS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31"/>
  <sheetViews>
    <sheetView tabSelected="1" zoomScaleNormal="100" workbookViewId="0">
      <selection activeCell="B11" sqref="B11"/>
    </sheetView>
  </sheetViews>
  <sheetFormatPr baseColWidth="10" defaultRowHeight="15" x14ac:dyDescent="0.25"/>
  <cols>
    <col min="1" max="1" width="23.85546875" bestFit="1" customWidth="1"/>
    <col min="2" max="2" width="18.42578125" bestFit="1" customWidth="1"/>
    <col min="3" max="3" width="12.5703125" bestFit="1" customWidth="1"/>
    <col min="5" max="5" width="23.7109375" bestFit="1" customWidth="1"/>
  </cols>
  <sheetData>
    <row r="6" spans="1:5" ht="15.75" thickBot="1" x14ac:dyDescent="0.3"/>
    <row r="7" spans="1:5" x14ac:dyDescent="0.25">
      <c r="A7" s="19" t="s">
        <v>21</v>
      </c>
      <c r="B7" s="22" t="s">
        <v>22</v>
      </c>
      <c r="C7" s="2"/>
      <c r="D7" s="2"/>
      <c r="E7" s="16" t="s">
        <v>20</v>
      </c>
    </row>
    <row r="8" spans="1:5" ht="18.75" x14ac:dyDescent="0.3">
      <c r="A8" s="20" t="s">
        <v>23</v>
      </c>
      <c r="B8" s="4">
        <v>0</v>
      </c>
      <c r="C8" s="1"/>
      <c r="D8" s="1"/>
      <c r="E8" s="17" t="s">
        <v>10</v>
      </c>
    </row>
    <row r="9" spans="1:5" ht="18.75" x14ac:dyDescent="0.3">
      <c r="A9" s="20" t="s">
        <v>26</v>
      </c>
      <c r="B9" s="4">
        <v>0</v>
      </c>
      <c r="C9" s="1"/>
      <c r="D9" s="1"/>
      <c r="E9" s="17" t="s">
        <v>11</v>
      </c>
    </row>
    <row r="10" spans="1:5" ht="18.75" x14ac:dyDescent="0.3">
      <c r="A10" s="20" t="s">
        <v>27</v>
      </c>
      <c r="B10" s="4">
        <v>0</v>
      </c>
      <c r="C10" s="1"/>
      <c r="D10" s="1"/>
      <c r="E10" s="17" t="s">
        <v>12</v>
      </c>
    </row>
    <row r="11" spans="1:5" ht="15.75" thickBot="1" x14ac:dyDescent="0.3">
      <c r="A11" s="21" t="s">
        <v>0</v>
      </c>
      <c r="B11" s="3">
        <v>10</v>
      </c>
      <c r="C11" s="3"/>
      <c r="D11" s="3"/>
      <c r="E11" s="18" t="s">
        <v>16</v>
      </c>
    </row>
    <row r="13" spans="1:5" x14ac:dyDescent="0.25">
      <c r="A13" s="7" t="s">
        <v>15</v>
      </c>
      <c r="B13" s="5"/>
      <c r="C13" s="5"/>
      <c r="D13" s="5"/>
    </row>
    <row r="14" spans="1:5" x14ac:dyDescent="0.25">
      <c r="B14" s="5" t="s">
        <v>17</v>
      </c>
      <c r="C14" s="32">
        <f>((B8)*1)/4</f>
        <v>0</v>
      </c>
      <c r="D14" s="5" t="s">
        <v>1</v>
      </c>
    </row>
    <row r="15" spans="1:5" x14ac:dyDescent="0.25">
      <c r="B15" s="5" t="s">
        <v>18</v>
      </c>
      <c r="C15" s="32">
        <f>((B9)*1)/400</f>
        <v>0</v>
      </c>
      <c r="D15" s="5"/>
    </row>
    <row r="16" spans="1:5" x14ac:dyDescent="0.25">
      <c r="B16" s="5" t="s">
        <v>19</v>
      </c>
      <c r="C16" s="32">
        <f>((B10)*1)/600</f>
        <v>0</v>
      </c>
      <c r="D16" s="5"/>
    </row>
    <row r="17" spans="1:5" x14ac:dyDescent="0.25">
      <c r="B17" s="5"/>
      <c r="C17" s="5"/>
      <c r="D17" s="5"/>
    </row>
    <row r="18" spans="1:5" x14ac:dyDescent="0.25">
      <c r="B18" s="5" t="s">
        <v>2</v>
      </c>
      <c r="C18" s="32">
        <f>SUM(C15:C16)</f>
        <v>0</v>
      </c>
      <c r="D18" s="5"/>
    </row>
    <row r="19" spans="1:5" x14ac:dyDescent="0.25">
      <c r="B19" s="5"/>
      <c r="C19" s="5"/>
      <c r="D19" s="5"/>
    </row>
    <row r="20" spans="1:5" x14ac:dyDescent="0.25">
      <c r="B20" s="5"/>
      <c r="C20" s="5"/>
      <c r="D20" s="5"/>
    </row>
    <row r="21" spans="1:5" x14ac:dyDescent="0.25">
      <c r="B21" s="5" t="s">
        <v>3</v>
      </c>
      <c r="C21" s="5" t="s">
        <v>1</v>
      </c>
      <c r="D21" s="32" t="b">
        <f>IF(C14&gt;C18,C14,IF(C18&gt;C14,C18))</f>
        <v>0</v>
      </c>
    </row>
    <row r="22" spans="1:5" x14ac:dyDescent="0.25">
      <c r="B22" s="5" t="s">
        <v>4</v>
      </c>
      <c r="C22" s="32" t="b">
        <f>IF(C14&lt;C18,C14,IF(C18&lt;C14,C18))</f>
        <v>0</v>
      </c>
      <c r="D22" s="32">
        <f>(C22)/2</f>
        <v>0</v>
      </c>
    </row>
    <row r="23" spans="1:5" x14ac:dyDescent="0.25">
      <c r="B23" s="5"/>
      <c r="C23" s="5"/>
      <c r="D23" s="5"/>
    </row>
    <row r="24" spans="1:5" ht="15.75" thickBot="1" x14ac:dyDescent="0.3">
      <c r="B24" s="6"/>
      <c r="C24" s="6" t="s">
        <v>5</v>
      </c>
      <c r="D24" s="33">
        <f>SUM(D21:D22)</f>
        <v>0</v>
      </c>
    </row>
    <row r="25" spans="1:5" x14ac:dyDescent="0.25">
      <c r="B25" s="8" t="s">
        <v>6</v>
      </c>
      <c r="C25" s="34">
        <f>((D24)*10)</f>
        <v>0</v>
      </c>
      <c r="D25" s="9" t="s">
        <v>7</v>
      </c>
      <c r="E25" s="10" t="s">
        <v>13</v>
      </c>
    </row>
    <row r="26" spans="1:5" x14ac:dyDescent="0.25">
      <c r="B26" s="11" t="s">
        <v>8</v>
      </c>
      <c r="C26" s="35">
        <f>(D24)*60</f>
        <v>0</v>
      </c>
      <c r="D26" s="12"/>
      <c r="E26" s="13" t="s">
        <v>14</v>
      </c>
    </row>
    <row r="27" spans="1:5" ht="15.75" thickBot="1" x14ac:dyDescent="0.3">
      <c r="B27" s="11" t="s">
        <v>9</v>
      </c>
      <c r="C27" s="36">
        <f>SUM(C25:C26)</f>
        <v>0</v>
      </c>
      <c r="D27" s="14"/>
      <c r="E27" s="15"/>
    </row>
    <row r="28" spans="1:5" x14ac:dyDescent="0.25">
      <c r="B28" s="1"/>
      <c r="C28" s="1"/>
    </row>
    <row r="29" spans="1:5" ht="15.75" x14ac:dyDescent="0.25">
      <c r="A29" s="23" t="s">
        <v>1</v>
      </c>
      <c r="B29" s="25" t="s">
        <v>25</v>
      </c>
      <c r="C29" s="31">
        <f>(C27)/60</f>
        <v>0</v>
      </c>
      <c r="D29" s="24"/>
      <c r="E29" s="24" t="s">
        <v>1</v>
      </c>
    </row>
    <row r="30" spans="1:5" ht="15.75" thickBot="1" x14ac:dyDescent="0.3">
      <c r="B30" s="26"/>
      <c r="C30" s="26"/>
    </row>
    <row r="31" spans="1:5" ht="19.5" thickBot="1" x14ac:dyDescent="0.35">
      <c r="A31" s="27" t="s">
        <v>24</v>
      </c>
      <c r="B31" s="28"/>
      <c r="C31" s="30">
        <f>(C29)/24</f>
        <v>0</v>
      </c>
      <c r="D31" s="29"/>
    </row>
  </sheetData>
  <sheetProtection algorithmName="SHA-512" hashValue="XofFZHJOUu2HkkEP90xmIz09bh2SXH2ktWT0VgF+SN0UKf6/D3crXgN0hDtFFx+eYuR0SciNUYexFy5qcuzZoQ==" saltValue="8BpW93bEKciVhOG4I6SZdg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extensa</dc:creator>
  <cp:lastModifiedBy>extensa</cp:lastModifiedBy>
  <cp:lastPrinted>2017-06-13T11:32:56Z</cp:lastPrinted>
  <dcterms:created xsi:type="dcterms:W3CDTF">2017-06-13T05:49:49Z</dcterms:created>
  <dcterms:modified xsi:type="dcterms:W3CDTF">2017-06-27T12:15:05Z</dcterms:modified>
</cp:coreProperties>
</file>